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hite Oak Township\2025 Meetings\June 11\"/>
    </mc:Choice>
  </mc:AlternateContent>
  <xr:revisionPtr revIDLastSave="0" documentId="13_ncr:1_{6D7071C1-9A0C-4714-9F5E-6E2D7C6A1D19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Cemetery Levy 2021" sheetId="3" r:id="rId1"/>
    <sheet name="Calculations" sheetId="7" r:id="rId2"/>
  </sheets>
  <definedNames>
    <definedName name="_Fill" hidden="1">#REF!</definedName>
    <definedName name="_xlnm.Print_Area" localSheetId="0">'Cemetery Levy 2021'!$A$1:$H$143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7" l="1"/>
  <c r="D49" i="7" s="1"/>
  <c r="B45" i="7" l="1"/>
  <c r="B36" i="7" s="1"/>
  <c r="D36" i="7" s="1"/>
  <c r="K12" i="7" l="1"/>
  <c r="B33" i="7" s="1"/>
  <c r="D33" i="7" s="1"/>
  <c r="H13" i="7"/>
  <c r="B27" i="7" s="1"/>
  <c r="D27" i="7" s="1"/>
  <c r="D21" i="7"/>
  <c r="D13" i="7"/>
  <c r="D14" i="7" s="1"/>
  <c r="F13" i="7"/>
  <c r="I13" i="7" l="1"/>
  <c r="B18" i="7"/>
  <c r="D18" i="7" s="1"/>
  <c r="G13" i="7"/>
  <c r="B24" i="7"/>
  <c r="D24" i="7" s="1"/>
  <c r="B30" i="7"/>
  <c r="D30" i="7" s="1"/>
</calcChain>
</file>

<file path=xl/sharedStrings.xml><?xml version="1.0" encoding="utf-8"?>
<sst xmlns="http://schemas.openxmlformats.org/spreadsheetml/2006/main" count="145" uniqueCount="85">
  <si>
    <t>This certification must be filed by the last Tuesday in  December.</t>
  </si>
  <si>
    <t xml:space="preserve"> </t>
  </si>
  <si>
    <t xml:space="preserve">     SECTION 2:  That the amount levied for each object and purpose shall be as follows:</t>
  </si>
  <si>
    <t>Amount</t>
  </si>
  <si>
    <t>Levied</t>
  </si>
  <si>
    <t>Personnel</t>
  </si>
  <si>
    <t xml:space="preserve">                                                      ______________________________</t>
  </si>
  <si>
    <t>TAX LEVY ORDINANCE</t>
  </si>
  <si>
    <t>CERTIFICATION OF TAX LEVY ORDINANCE</t>
  </si>
  <si>
    <t>_________________________</t>
  </si>
  <si>
    <t>AYE</t>
  </si>
  <si>
    <t>NAY</t>
  </si>
  <si>
    <t>Contractual Services</t>
  </si>
  <si>
    <t>Commodities</t>
  </si>
  <si>
    <t>Capital Outlay</t>
  </si>
  <si>
    <t>Other Expenditures</t>
  </si>
  <si>
    <t xml:space="preserve">CEMETERY </t>
  </si>
  <si>
    <t xml:space="preserve">     TOTAL CEMETERY:</t>
  </si>
  <si>
    <t>____</t>
  </si>
  <si>
    <t xml:space="preserve">             ______________________________</t>
  </si>
  <si>
    <t xml:space="preserve">WHITE OAK TOWNSHIP CEMETERY DISTRICT </t>
  </si>
  <si>
    <t xml:space="preserve">     An ordinance levying taxes for all town purposes for White Oak Township Cemetery District,</t>
  </si>
  <si>
    <t xml:space="preserve">     BE IT ORDAINED by the Board of Trustees of White Oak Township Cemetery District,</t>
  </si>
  <si>
    <t>McLean County, Illinois, as follows:</t>
  </si>
  <si>
    <t xml:space="preserve">GENERAL CEMETERY FUND </t>
  </si>
  <si>
    <t>WHITE OAK TOWNSHIP CEMETERY DISTRICT</t>
  </si>
  <si>
    <t xml:space="preserve">McLean County, Illinois, does hereby certify that the attached hereto is a true and correct copy of the </t>
  </si>
  <si>
    <t>of Trustees of White Oak Township Cemetery District, McLean County, Illinois.</t>
  </si>
  <si>
    <t xml:space="preserve">McLean, on or before the last Tuesday of December, a duly certified copy of this ordinance. </t>
  </si>
  <si>
    <t xml:space="preserve">     The undersigned, duly elected, qualified and Chairperson of White Oak Township Cemetery District,  </t>
  </si>
  <si>
    <t xml:space="preserve">            </t>
  </si>
  <si>
    <t xml:space="preserve">     SECTION 3:  That the Board Chairperson shall make and file with the County Clerk of said County of</t>
  </si>
  <si>
    <t>EAV</t>
  </si>
  <si>
    <t>Farm</t>
  </si>
  <si>
    <t>Wind Company</t>
  </si>
  <si>
    <t>Residental</t>
  </si>
  <si>
    <t>Commercial</t>
  </si>
  <si>
    <t>State RR</t>
  </si>
  <si>
    <t>Local RR</t>
  </si>
  <si>
    <t>Total</t>
  </si>
  <si>
    <t>2011 EAV</t>
  </si>
  <si>
    <t>2011 Levy</t>
  </si>
  <si>
    <t>2003 Rate</t>
  </si>
  <si>
    <t xml:space="preserve">assessed and equalized, in order to meet and defray all the necessary expenses and liabilities of the </t>
  </si>
  <si>
    <t xml:space="preserve">White Oak Township Cemetery District as required by statute or voted by the people in accordance </t>
  </si>
  <si>
    <t xml:space="preserve">     SECTION 4:  That if any section, subdivision, or sentence of this ordinance shall for any reason be </t>
  </si>
  <si>
    <t xml:space="preserve">held invalid or to be unconstitutional, such finding shall not effect the validity of the remaining </t>
  </si>
  <si>
    <t>portion of this ordinance.</t>
  </si>
  <si>
    <t xml:space="preserve">     SECTION 5:  That this ordinance shall be in full force and effect after its adoption, as provided by law</t>
  </si>
  <si>
    <t xml:space="preserve">of White Oak Township Cemetery District, McLean County, Illinois.  </t>
  </si>
  <si>
    <t xml:space="preserve">     This certification is made and filed pursuant to the requirements of  (60 ILCS 1/75-20) and on behalf </t>
  </si>
  <si>
    <t xml:space="preserve">are hereby levied upon all property subject to taxation within White Oak Township as that property is </t>
  </si>
  <si>
    <t>2012 EAV</t>
  </si>
  <si>
    <t>2012 Levy</t>
  </si>
  <si>
    <t xml:space="preserve">          ____</t>
  </si>
  <si>
    <t>CEMETERY BOARD MEMBERS</t>
  </si>
  <si>
    <t>TOWNSHIP BOARD OF TRUSTEES</t>
  </si>
  <si>
    <t xml:space="preserve">                           Chairperson</t>
  </si>
  <si>
    <t>2013 EAV</t>
  </si>
  <si>
    <t>2013 Potential Levy</t>
  </si>
  <si>
    <t xml:space="preserve">                                                         Chairperson  </t>
  </si>
  <si>
    <t xml:space="preserve">                                                                County Clerk </t>
  </si>
  <si>
    <t>2014 EAV</t>
  </si>
  <si>
    <t>2014 Budget</t>
  </si>
  <si>
    <t>Estimate 2016</t>
  </si>
  <si>
    <t>2016 EAV</t>
  </si>
  <si>
    <t>Estimate 2017</t>
  </si>
  <si>
    <t xml:space="preserve">2003 Rate
 for 2017 Levy </t>
  </si>
  <si>
    <t xml:space="preserve">     SECTION 1:  That the sum of two thousand ($ 2,100) </t>
  </si>
  <si>
    <r>
      <rPr>
        <b/>
        <sz val="11"/>
        <rFont val="Tahoma"/>
        <family val="2"/>
      </rPr>
      <t xml:space="preserve">         </t>
    </r>
    <r>
      <rPr>
        <b/>
        <u/>
        <sz val="11"/>
        <rFont val="Tahoma"/>
        <family val="2"/>
      </rPr>
      <t>ABSENT</t>
    </r>
  </si>
  <si>
    <t>ORDINANCE No. 2025-06</t>
  </si>
  <si>
    <t>McLean County,  Illinois, for the tax year 2025, collectable in 2026.</t>
  </si>
  <si>
    <t xml:space="preserve">     ADOPTED this 9th  day of July, 2025, pursuant to a roll call vote by the Board</t>
  </si>
  <si>
    <t>Catherine Metsker</t>
  </si>
  <si>
    <t>Angela Onuma</t>
  </si>
  <si>
    <t>hereto is a true and correct copy of the Tax Levy Ordinance, of said Cemetery District for the year 2025,</t>
  </si>
  <si>
    <t>as adopted this 9th day of September, 2025.</t>
  </si>
  <si>
    <t xml:space="preserve">                                              Date this 9th day of September, 2025</t>
  </si>
  <si>
    <t xml:space="preserve">                                             Filed this _____ day of _______________, 2025</t>
  </si>
  <si>
    <t xml:space="preserve"> with the law, for such purposes as the Cemetery General Fund for the year 2025. </t>
  </si>
  <si>
    <t xml:space="preserve">Randall Lorimor  </t>
  </si>
  <si>
    <t xml:space="preserve">Peggy Braffet      </t>
  </si>
  <si>
    <t xml:space="preserve">Curt Braffet  </t>
  </si>
  <si>
    <t xml:space="preserve">Sharon MacDonald   </t>
  </si>
  <si>
    <t xml:space="preserve">Mike Miller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</si>
</sst>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6">
    <font>
      <sz val="12"/>
      <name val="TimesNewRomanPS"/>
    </font>
    <font>
      <sz val="12"/>
      <name val="TimesNewRomanPS"/>
    </font>
    <font>
      <b/>
      <u/>
      <sz val="12"/>
      <name val="TimesNewRomanPS"/>
    </font>
    <font>
      <sz val="12"/>
      <name val="Arial MT"/>
    </font>
    <font>
      <sz val="12"/>
      <color indexed="12"/>
      <name val="Arial MT"/>
    </font>
    <font>
      <sz val="12"/>
      <color indexed="12"/>
      <name val="TimesNewRomanPS"/>
    </font>
    <font>
      <b/>
      <sz val="12"/>
      <name val="TimesNewRomanPS"/>
    </font>
    <font>
      <sz val="12"/>
      <name val="Tahoma"/>
      <family val="2"/>
    </font>
    <font>
      <b/>
      <u/>
      <sz val="12"/>
      <name val="Tahoma"/>
      <family val="2"/>
    </font>
    <font>
      <b/>
      <sz val="12"/>
      <name val="Tahoma"/>
      <family val="2"/>
    </font>
    <font>
      <b/>
      <sz val="11"/>
      <color indexed="12"/>
      <name val="Tahoma"/>
      <family val="2"/>
    </font>
    <font>
      <sz val="11"/>
      <name val="Tahoma"/>
      <family val="2"/>
    </font>
    <font>
      <sz val="11"/>
      <color indexed="12"/>
      <name val="Tahoma"/>
      <family val="2"/>
    </font>
    <font>
      <b/>
      <sz val="11"/>
      <name val="Tahoma"/>
      <family val="2"/>
    </font>
    <font>
      <b/>
      <u/>
      <sz val="11"/>
      <name val="Tahoma"/>
      <family val="2"/>
    </font>
    <font>
      <sz val="11"/>
      <color rgb="FF0000F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 applyProtection="1">
      <alignment horizontal="centerContinuous"/>
      <protection locked="0"/>
    </xf>
    <xf numFmtId="37" fontId="1" fillId="0" borderId="0" xfId="0" applyNumberFormat="1" applyFont="1"/>
    <xf numFmtId="0" fontId="6" fillId="0" borderId="0" xfId="0" applyFont="1"/>
    <xf numFmtId="39" fontId="4" fillId="0" borderId="0" xfId="0" applyNumberFormat="1" applyFont="1" applyProtection="1">
      <protection locked="0"/>
    </xf>
    <xf numFmtId="39" fontId="4" fillId="0" borderId="0" xfId="0" applyNumberFormat="1" applyFont="1" applyAlignment="1" applyProtection="1">
      <alignment horizontal="center"/>
      <protection locked="0"/>
    </xf>
    <xf numFmtId="37" fontId="6" fillId="0" borderId="0" xfId="0" applyNumberFormat="1" applyFont="1"/>
    <xf numFmtId="8" fontId="1" fillId="0" borderId="0" xfId="0" applyNumberFormat="1" applyFont="1"/>
    <xf numFmtId="39" fontId="1" fillId="0" borderId="0" xfId="0" applyNumberFormat="1" applyFont="1"/>
    <xf numFmtId="8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6" fillId="0" borderId="0" xfId="0" applyFont="1" applyAlignment="1">
      <alignment wrapText="1"/>
    </xf>
    <xf numFmtId="4" fontId="0" fillId="0" borderId="0" xfId="0" applyNumberFormat="1"/>
    <xf numFmtId="6" fontId="0" fillId="0" borderId="0" xfId="0" applyNumberFormat="1"/>
    <xf numFmtId="0" fontId="6" fillId="2" borderId="0" xfId="0" applyFont="1" applyFill="1"/>
    <xf numFmtId="0" fontId="0" fillId="2" borderId="0" xfId="0" applyFill="1"/>
    <xf numFmtId="8" fontId="0" fillId="2" borderId="0" xfId="0" applyNumberFormat="1" applyFill="1"/>
    <xf numFmtId="10" fontId="0" fillId="2" borderId="0" xfId="0" applyNumberFormat="1" applyFill="1"/>
    <xf numFmtId="6" fontId="0" fillId="2" borderId="0" xfId="0" applyNumberFormat="1" applyFill="1"/>
    <xf numFmtId="8" fontId="1" fillId="2" borderId="0" xfId="0" applyNumberFormat="1" applyFont="1" applyFill="1"/>
    <xf numFmtId="0" fontId="1" fillId="2" borderId="0" xfId="0" applyFont="1" applyFill="1"/>
    <xf numFmtId="0" fontId="7" fillId="0" borderId="0" xfId="0" applyFont="1"/>
    <xf numFmtId="0" fontId="8" fillId="0" borderId="0" xfId="0" applyFont="1"/>
    <xf numFmtId="0" fontId="9" fillId="2" borderId="0" xfId="0" applyFont="1" applyFill="1"/>
    <xf numFmtId="0" fontId="9" fillId="0" borderId="0" xfId="0" applyFont="1"/>
    <xf numFmtId="8" fontId="7" fillId="2" borderId="0" xfId="0" applyNumberFormat="1" applyFont="1" applyFill="1"/>
    <xf numFmtId="164" fontId="7" fillId="2" borderId="0" xfId="0" applyNumberFormat="1" applyFont="1" applyFill="1"/>
    <xf numFmtId="8" fontId="7" fillId="0" borderId="0" xfId="0" applyNumberFormat="1" applyFont="1"/>
    <xf numFmtId="0" fontId="9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11" fillId="0" borderId="0" xfId="0" applyFont="1"/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Continuous"/>
      <protection locked="0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37" fontId="11" fillId="0" borderId="0" xfId="0" applyNumberFormat="1" applyFont="1"/>
    <xf numFmtId="37" fontId="12" fillId="0" borderId="0" xfId="0" applyNumberFormat="1" applyFont="1" applyProtection="1">
      <protection locked="0"/>
    </xf>
    <xf numFmtId="0" fontId="13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 applyProtection="1">
      <alignment horizontal="right"/>
      <protection locked="0"/>
    </xf>
    <xf numFmtId="0" fontId="11" fillId="0" borderId="0" xfId="0" applyFont="1" applyAlignment="1">
      <alignment horizontal="centerContinuous" vertical="center"/>
    </xf>
    <xf numFmtId="0" fontId="12" fillId="0" borderId="0" xfId="0" applyFont="1" applyAlignment="1" applyProtection="1">
      <alignment horizontal="centerContinuous" vertical="center"/>
      <protection locked="0"/>
    </xf>
    <xf numFmtId="37" fontId="11" fillId="0" borderId="0" xfId="0" applyNumberFormat="1" applyFont="1" applyAlignment="1">
      <alignment horizontal="centerContinuous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Continuous"/>
    </xf>
    <xf numFmtId="37" fontId="12" fillId="2" borderId="0" xfId="0" applyNumberFormat="1" applyFont="1" applyFill="1" applyProtection="1">
      <protection locked="0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37" fontId="1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I152"/>
  <sheetViews>
    <sheetView tabSelected="1" defaultGridColor="0" topLeftCell="A19" colorId="22" zoomScale="87" zoomScaleNormal="87" workbookViewId="0">
      <selection activeCell="F47" sqref="F47"/>
    </sheetView>
  </sheetViews>
  <sheetFormatPr defaultColWidth="9.625" defaultRowHeight="15.75"/>
  <cols>
    <col min="1" max="1" width="6.625" customWidth="1"/>
    <col min="2" max="2" width="2.625" customWidth="1"/>
    <col min="3" max="3" width="15.75" customWidth="1"/>
    <col min="4" max="4" width="15.375" customWidth="1"/>
    <col min="5" max="5" width="11.5" customWidth="1"/>
    <col min="6" max="6" width="14.75" customWidth="1"/>
    <col min="7" max="7" width="20.125" customWidth="1"/>
    <col min="8" max="8" width="15.375" customWidth="1"/>
    <col min="9" max="9" width="20.625" customWidth="1"/>
  </cols>
  <sheetData>
    <row r="1" spans="1:8">
      <c r="B1" s="1"/>
      <c r="C1" s="1"/>
      <c r="D1" s="1"/>
      <c r="E1" s="1"/>
      <c r="F1" s="1"/>
    </row>
    <row r="2" spans="1:8">
      <c r="A2" s="1"/>
      <c r="B2" s="1"/>
      <c r="C2" s="1"/>
      <c r="D2" s="1"/>
      <c r="E2" s="1"/>
      <c r="F2" s="1"/>
    </row>
    <row r="3" spans="1:8">
      <c r="A3" s="1"/>
      <c r="B3" s="1"/>
      <c r="C3" s="1"/>
      <c r="D3" s="1"/>
      <c r="E3" s="1"/>
      <c r="F3" s="1"/>
    </row>
    <row r="4" spans="1:8" s="33" customFormat="1" ht="15">
      <c r="A4" s="57" t="s">
        <v>7</v>
      </c>
      <c r="B4" s="57"/>
      <c r="C4" s="57"/>
      <c r="D4" s="57"/>
      <c r="E4" s="57"/>
      <c r="F4" s="57"/>
      <c r="G4" s="57"/>
      <c r="H4" s="57"/>
    </row>
    <row r="5" spans="1:8" s="33" customFormat="1" ht="15">
      <c r="A5" s="34"/>
      <c r="B5" s="35"/>
      <c r="C5" s="35"/>
      <c r="D5" s="35"/>
      <c r="E5" s="35"/>
      <c r="F5" s="35"/>
    </row>
    <row r="6" spans="1:8" s="33" customFormat="1" ht="15">
      <c r="A6" s="57" t="s">
        <v>20</v>
      </c>
      <c r="B6" s="57"/>
      <c r="C6" s="57"/>
      <c r="D6" s="57"/>
      <c r="E6" s="57"/>
      <c r="F6" s="57"/>
      <c r="G6" s="57"/>
      <c r="H6" s="57"/>
    </row>
    <row r="7" spans="1:8" s="33" customFormat="1" ht="15">
      <c r="A7" s="34"/>
      <c r="B7" s="35"/>
      <c r="C7" s="35"/>
      <c r="D7" s="35"/>
      <c r="E7" s="35"/>
      <c r="F7" s="35"/>
    </row>
    <row r="8" spans="1:8" s="33" customFormat="1" ht="15">
      <c r="A8" s="58" t="s">
        <v>70</v>
      </c>
      <c r="B8" s="58"/>
      <c r="C8" s="58"/>
      <c r="D8" s="58"/>
      <c r="E8" s="58"/>
      <c r="F8" s="58"/>
      <c r="G8" s="58"/>
      <c r="H8" s="58"/>
    </row>
    <row r="9" spans="1:8" s="25" customFormat="1" ht="15">
      <c r="A9" s="36"/>
      <c r="B9" s="36"/>
      <c r="C9" s="36"/>
      <c r="D9" s="36"/>
      <c r="E9" s="36"/>
      <c r="F9" s="36"/>
      <c r="G9" s="36"/>
      <c r="H9" s="36"/>
    </row>
    <row r="10" spans="1:8" s="25" customFormat="1" ht="15">
      <c r="A10" s="37" t="s">
        <v>21</v>
      </c>
      <c r="B10" s="37"/>
      <c r="C10" s="37"/>
      <c r="D10" s="37"/>
      <c r="E10" s="37"/>
      <c r="F10" s="37"/>
      <c r="G10" s="36"/>
      <c r="H10" s="36"/>
    </row>
    <row r="11" spans="1:8" s="25" customFormat="1" ht="15">
      <c r="A11" s="37"/>
      <c r="B11" s="37"/>
      <c r="C11" s="37"/>
      <c r="D11" s="37"/>
      <c r="E11" s="37"/>
      <c r="F11" s="37"/>
      <c r="G11" s="36"/>
      <c r="H11" s="36"/>
    </row>
    <row r="12" spans="1:8" s="25" customFormat="1" ht="15">
      <c r="A12" s="37" t="s">
        <v>71</v>
      </c>
      <c r="B12" s="37"/>
      <c r="C12" s="37"/>
      <c r="D12" s="37"/>
      <c r="E12" s="37"/>
      <c r="F12" s="37"/>
      <c r="G12" s="36"/>
      <c r="H12" s="36"/>
    </row>
    <row r="13" spans="1:8" s="25" customFormat="1" ht="15">
      <c r="A13" s="37"/>
      <c r="B13" s="37"/>
      <c r="C13" s="37"/>
      <c r="D13" s="37"/>
      <c r="E13" s="37"/>
      <c r="F13" s="37"/>
      <c r="G13" s="36"/>
      <c r="H13" s="36"/>
    </row>
    <row r="14" spans="1:8" s="25" customFormat="1" ht="15">
      <c r="A14" s="37"/>
      <c r="B14" s="37"/>
      <c r="C14" s="37"/>
      <c r="D14" s="37"/>
      <c r="E14" s="37"/>
      <c r="F14" s="37"/>
      <c r="G14" s="36"/>
      <c r="H14" s="36"/>
    </row>
    <row r="15" spans="1:8" s="25" customFormat="1" ht="15">
      <c r="A15" s="37" t="s">
        <v>22</v>
      </c>
      <c r="B15" s="37"/>
      <c r="C15" s="37"/>
      <c r="D15" s="37"/>
      <c r="E15" s="37"/>
      <c r="F15" s="37"/>
      <c r="G15" s="36"/>
      <c r="H15" s="36"/>
    </row>
    <row r="16" spans="1:8" s="25" customFormat="1" ht="15">
      <c r="A16" s="37"/>
      <c r="B16" s="37"/>
      <c r="C16" s="37"/>
      <c r="D16" s="37"/>
      <c r="E16" s="37"/>
      <c r="F16" s="37"/>
      <c r="G16" s="36"/>
      <c r="H16" s="36"/>
    </row>
    <row r="17" spans="1:8" s="25" customFormat="1" ht="15">
      <c r="A17" s="37" t="s">
        <v>23</v>
      </c>
      <c r="B17" s="37"/>
      <c r="C17" s="37"/>
      <c r="D17" s="37"/>
      <c r="E17" s="37"/>
      <c r="F17" s="37"/>
      <c r="G17" s="36"/>
      <c r="H17" s="36"/>
    </row>
    <row r="18" spans="1:8" s="25" customFormat="1" ht="15">
      <c r="A18" s="37"/>
      <c r="B18" s="37"/>
      <c r="C18" s="37"/>
      <c r="D18" s="37"/>
      <c r="E18" s="37"/>
      <c r="F18" s="37"/>
      <c r="G18" s="36"/>
      <c r="H18" s="36"/>
    </row>
    <row r="19" spans="1:8" s="25" customFormat="1" ht="17.25" customHeight="1">
      <c r="A19" s="37"/>
      <c r="B19" s="37"/>
      <c r="C19" s="37"/>
      <c r="D19" s="37"/>
      <c r="E19" s="37"/>
      <c r="F19" s="37"/>
      <c r="G19" s="36"/>
      <c r="H19" s="36"/>
    </row>
    <row r="20" spans="1:8" s="25" customFormat="1" ht="15">
      <c r="A20" s="37" t="s">
        <v>68</v>
      </c>
      <c r="B20" s="37"/>
      <c r="C20" s="37"/>
      <c r="D20" s="37"/>
      <c r="E20" s="37"/>
      <c r="F20" s="37"/>
      <c r="G20" s="36"/>
      <c r="H20" s="36"/>
    </row>
    <row r="21" spans="1:8" s="25" customFormat="1" ht="15">
      <c r="A21" s="37"/>
      <c r="B21" s="37"/>
      <c r="C21" s="37"/>
      <c r="D21" s="37"/>
      <c r="E21" s="37"/>
      <c r="F21" s="37"/>
      <c r="G21" s="36"/>
      <c r="H21" s="36"/>
    </row>
    <row r="22" spans="1:8" s="25" customFormat="1" ht="15">
      <c r="A22" s="37" t="s">
        <v>51</v>
      </c>
      <c r="B22" s="37"/>
      <c r="C22" s="37"/>
      <c r="D22" s="37"/>
      <c r="E22" s="37"/>
      <c r="F22" s="37"/>
      <c r="G22" s="36"/>
      <c r="H22" s="36"/>
    </row>
    <row r="23" spans="1:8" s="25" customFormat="1" ht="15">
      <c r="A23" s="37"/>
      <c r="B23" s="37"/>
      <c r="C23" s="37"/>
      <c r="D23" s="37"/>
      <c r="E23" s="37"/>
      <c r="F23" s="37"/>
      <c r="G23" s="36"/>
      <c r="H23" s="36"/>
    </row>
    <row r="24" spans="1:8" s="25" customFormat="1" ht="15">
      <c r="A24" s="36" t="s">
        <v>43</v>
      </c>
      <c r="B24" s="37"/>
      <c r="C24" s="37"/>
      <c r="D24" s="37"/>
      <c r="E24" s="37"/>
      <c r="F24" s="37"/>
      <c r="G24" s="36"/>
      <c r="H24" s="36"/>
    </row>
    <row r="25" spans="1:8" s="25" customFormat="1" ht="15">
      <c r="A25" s="36"/>
      <c r="B25" s="37"/>
      <c r="C25" s="37"/>
      <c r="D25" s="37"/>
      <c r="E25" s="37"/>
      <c r="F25" s="37"/>
      <c r="G25" s="36"/>
      <c r="H25" s="36"/>
    </row>
    <row r="26" spans="1:8" s="25" customFormat="1" ht="15">
      <c r="A26" s="36" t="s">
        <v>44</v>
      </c>
      <c r="B26" s="37"/>
      <c r="C26" s="37"/>
      <c r="D26" s="37"/>
      <c r="E26" s="37"/>
      <c r="F26" s="37"/>
      <c r="G26" s="36"/>
      <c r="H26" s="36"/>
    </row>
    <row r="27" spans="1:8" s="25" customFormat="1" ht="15">
      <c r="A27" s="36"/>
      <c r="B27" s="37"/>
      <c r="C27" s="37"/>
      <c r="D27" s="37"/>
      <c r="E27" s="37"/>
      <c r="F27" s="37"/>
      <c r="G27" s="36"/>
      <c r="H27" s="36"/>
    </row>
    <row r="28" spans="1:8" s="25" customFormat="1" ht="14.25" customHeight="1">
      <c r="A28" s="38" t="s">
        <v>79</v>
      </c>
      <c r="B28" s="39"/>
      <c r="C28" s="39"/>
      <c r="D28" s="39"/>
      <c r="E28" s="39"/>
      <c r="F28" s="39"/>
      <c r="G28" s="36"/>
      <c r="H28" s="36"/>
    </row>
    <row r="29" spans="1:8" s="25" customFormat="1" ht="15">
      <c r="A29" s="39"/>
      <c r="B29" s="39"/>
      <c r="C29" s="39"/>
      <c r="D29" s="39"/>
      <c r="E29" s="39"/>
      <c r="F29" s="39"/>
      <c r="G29" s="36"/>
      <c r="H29" s="36"/>
    </row>
    <row r="30" spans="1:8" s="25" customFormat="1" ht="15">
      <c r="A30" s="36"/>
      <c r="B30" s="36"/>
      <c r="C30" s="36"/>
      <c r="D30" s="36"/>
      <c r="E30" s="36"/>
      <c r="F30" s="36"/>
      <c r="G30" s="36"/>
      <c r="H30" s="36"/>
    </row>
    <row r="31" spans="1:8" s="25" customFormat="1" ht="15">
      <c r="A31" s="36" t="s">
        <v>2</v>
      </c>
      <c r="B31" s="36"/>
      <c r="C31" s="36"/>
      <c r="D31" s="36"/>
      <c r="E31" s="36"/>
      <c r="F31" s="36"/>
      <c r="G31" s="36"/>
      <c r="H31" s="36"/>
    </row>
    <row r="32" spans="1:8" s="25" customFormat="1" ht="15">
      <c r="A32" s="36"/>
      <c r="B32" s="36"/>
      <c r="C32" s="36"/>
      <c r="D32" s="36"/>
      <c r="E32" s="36"/>
      <c r="F32" s="36"/>
      <c r="G32" s="36"/>
      <c r="H32" s="36"/>
    </row>
    <row r="33" spans="1:8" s="25" customFormat="1" ht="15">
      <c r="A33" s="36"/>
      <c r="B33" s="36"/>
      <c r="C33" s="36"/>
      <c r="D33" s="36"/>
      <c r="E33" s="40" t="s">
        <v>3</v>
      </c>
      <c r="F33" s="36"/>
      <c r="G33" s="36"/>
      <c r="H33" s="36"/>
    </row>
    <row r="34" spans="1:8" s="25" customFormat="1" ht="15">
      <c r="A34" s="36"/>
      <c r="B34" s="36"/>
      <c r="C34" s="36"/>
      <c r="D34" s="36"/>
      <c r="E34" s="41" t="s">
        <v>4</v>
      </c>
      <c r="F34" s="36"/>
      <c r="G34" s="36"/>
      <c r="H34" s="36"/>
    </row>
    <row r="35" spans="1:8" s="25" customFormat="1" ht="15">
      <c r="A35" s="36"/>
      <c r="B35" s="42" t="s">
        <v>24</v>
      </c>
      <c r="C35" s="36"/>
      <c r="D35" s="36"/>
      <c r="E35" s="36"/>
      <c r="F35" s="36"/>
      <c r="G35" s="36"/>
      <c r="H35" s="36"/>
    </row>
    <row r="36" spans="1:8" s="25" customFormat="1" ht="15">
      <c r="A36" s="36"/>
      <c r="B36" s="36"/>
      <c r="C36" s="36"/>
      <c r="D36" s="36"/>
      <c r="E36" s="36"/>
      <c r="F36" s="36"/>
      <c r="G36" s="36"/>
      <c r="H36" s="36"/>
    </row>
    <row r="37" spans="1:8" s="25" customFormat="1" ht="15">
      <c r="A37" s="36"/>
      <c r="B37" s="36"/>
      <c r="C37" s="36"/>
      <c r="D37" s="36"/>
      <c r="E37" s="43"/>
      <c r="F37" s="43"/>
      <c r="G37" s="36"/>
      <c r="H37" s="36"/>
    </row>
    <row r="38" spans="1:8" s="25" customFormat="1" ht="15">
      <c r="A38" s="36"/>
      <c r="B38" s="42" t="s">
        <v>16</v>
      </c>
      <c r="C38" s="36"/>
      <c r="D38" s="36"/>
      <c r="E38" s="43"/>
      <c r="F38" s="43"/>
      <c r="G38" s="36"/>
      <c r="H38" s="36"/>
    </row>
    <row r="39" spans="1:8" s="25" customFormat="1" ht="15">
      <c r="A39" s="36"/>
      <c r="B39" s="36"/>
      <c r="C39" s="36" t="s">
        <v>5</v>
      </c>
      <c r="D39" s="36"/>
      <c r="E39" s="44">
        <v>0</v>
      </c>
      <c r="F39" s="43"/>
      <c r="G39" s="36"/>
      <c r="H39" s="36"/>
    </row>
    <row r="40" spans="1:8" s="25" customFormat="1" ht="15">
      <c r="A40" s="36"/>
      <c r="B40" s="36"/>
      <c r="C40" s="36" t="s">
        <v>12</v>
      </c>
      <c r="D40" s="36"/>
      <c r="E40" s="55">
        <v>1705</v>
      </c>
      <c r="F40" s="43"/>
      <c r="G40" s="36"/>
      <c r="H40" s="36"/>
    </row>
    <row r="41" spans="1:8" s="25" customFormat="1" ht="15">
      <c r="A41" s="36"/>
      <c r="B41" s="36"/>
      <c r="C41" s="36" t="s">
        <v>13</v>
      </c>
      <c r="D41" s="36"/>
      <c r="E41" s="44">
        <v>300</v>
      </c>
      <c r="F41" s="43"/>
      <c r="G41" s="36"/>
      <c r="H41" s="36"/>
    </row>
    <row r="42" spans="1:8" s="25" customFormat="1" ht="15">
      <c r="A42" s="36"/>
      <c r="B42" s="36"/>
      <c r="C42" s="36" t="s">
        <v>14</v>
      </c>
      <c r="D42" s="36"/>
      <c r="E42" s="44">
        <v>0</v>
      </c>
      <c r="F42" s="43"/>
      <c r="G42" s="36"/>
      <c r="H42" s="36"/>
    </row>
    <row r="43" spans="1:8" s="25" customFormat="1" ht="15">
      <c r="A43" s="36"/>
      <c r="B43" s="36"/>
      <c r="C43" s="36" t="s">
        <v>15</v>
      </c>
      <c r="D43" s="36"/>
      <c r="E43" s="44">
        <v>200</v>
      </c>
      <c r="F43" s="43"/>
      <c r="G43" s="36"/>
      <c r="H43" s="36"/>
    </row>
    <row r="44" spans="1:8" s="25" customFormat="1" ht="15">
      <c r="A44" s="36"/>
      <c r="B44" s="36"/>
      <c r="C44" s="36"/>
      <c r="D44" s="36"/>
      <c r="E44" s="44"/>
      <c r="F44" s="43"/>
      <c r="G44" s="36"/>
      <c r="H44" s="36"/>
    </row>
    <row r="45" spans="1:8" s="25" customFormat="1" ht="15">
      <c r="A45" s="36"/>
      <c r="B45" s="36"/>
      <c r="C45" s="45" t="s">
        <v>17</v>
      </c>
      <c r="D45" s="36"/>
      <c r="E45" s="59">
        <v>2205</v>
      </c>
      <c r="F45" s="44"/>
      <c r="G45" s="36"/>
      <c r="H45" s="36"/>
    </row>
    <row r="46" spans="1:8" s="25" customFormat="1" ht="15">
      <c r="A46" s="36"/>
      <c r="B46" s="36"/>
      <c r="C46" s="36"/>
      <c r="D46" s="36"/>
      <c r="E46" s="43"/>
      <c r="F46" s="43"/>
      <c r="G46" s="36"/>
      <c r="H46" s="36"/>
    </row>
    <row r="47" spans="1:8" s="25" customFormat="1" ht="15">
      <c r="A47" s="36"/>
      <c r="B47" s="36"/>
      <c r="C47" s="36"/>
      <c r="D47" s="36"/>
      <c r="E47" s="43"/>
      <c r="F47" s="43"/>
      <c r="G47" s="36"/>
      <c r="H47" s="36"/>
    </row>
    <row r="48" spans="1:8" s="25" customFormat="1" ht="15">
      <c r="A48" s="36"/>
      <c r="B48" s="36"/>
      <c r="C48" s="36"/>
      <c r="D48" s="36"/>
      <c r="E48" s="43"/>
      <c r="F48" s="43"/>
      <c r="G48" s="36"/>
      <c r="H48" s="36"/>
    </row>
    <row r="49" spans="1:8" s="25" customFormat="1" ht="15">
      <c r="A49" s="36"/>
      <c r="B49" s="36"/>
      <c r="C49" s="36"/>
      <c r="D49" s="36"/>
      <c r="E49" s="43"/>
      <c r="F49" s="43"/>
      <c r="G49" s="36"/>
      <c r="H49" s="36"/>
    </row>
    <row r="50" spans="1:8" s="25" customFormat="1" ht="15">
      <c r="A50" s="36"/>
      <c r="B50" s="36"/>
      <c r="C50" s="36"/>
      <c r="D50" s="36"/>
      <c r="E50" s="43"/>
      <c r="F50" s="43"/>
      <c r="G50" s="36"/>
      <c r="H50" s="36"/>
    </row>
    <row r="51" spans="1:8" s="25" customFormat="1" ht="15">
      <c r="A51" s="36"/>
      <c r="B51" s="36"/>
      <c r="C51" s="36"/>
      <c r="D51" s="36"/>
      <c r="E51" s="43"/>
      <c r="F51" s="43"/>
      <c r="G51" s="36"/>
      <c r="H51" s="36"/>
    </row>
    <row r="52" spans="1:8" s="25" customFormat="1" ht="15">
      <c r="A52" s="36" t="s">
        <v>31</v>
      </c>
      <c r="B52" s="37"/>
      <c r="C52" s="37"/>
      <c r="D52" s="37"/>
      <c r="E52" s="43"/>
      <c r="F52" s="43"/>
      <c r="G52" s="36"/>
      <c r="H52" s="36"/>
    </row>
    <row r="53" spans="1:8" s="25" customFormat="1" ht="15">
      <c r="A53" s="37"/>
      <c r="B53" s="37"/>
      <c r="C53" s="37"/>
      <c r="D53" s="37"/>
      <c r="E53" s="36"/>
      <c r="F53" s="36"/>
      <c r="G53" s="36"/>
      <c r="H53" s="36"/>
    </row>
    <row r="54" spans="1:8" s="25" customFormat="1" ht="15">
      <c r="A54" s="37" t="s">
        <v>28</v>
      </c>
      <c r="B54" s="37"/>
      <c r="C54" s="37"/>
      <c r="D54" s="37"/>
      <c r="E54" s="36"/>
      <c r="F54" s="36"/>
      <c r="G54" s="36"/>
      <c r="H54" s="36"/>
    </row>
    <row r="55" spans="1:8" s="25" customFormat="1" ht="15">
      <c r="A55" s="37"/>
      <c r="B55" s="37"/>
      <c r="C55" s="37"/>
      <c r="D55" s="37"/>
      <c r="E55" s="36"/>
      <c r="F55" s="36"/>
      <c r="G55" s="36"/>
      <c r="H55" s="36"/>
    </row>
    <row r="56" spans="1:8" s="25" customFormat="1" ht="15">
      <c r="A56" s="36"/>
      <c r="B56" s="36"/>
      <c r="C56" s="36"/>
      <c r="D56" s="36"/>
      <c r="E56" s="37"/>
      <c r="F56" s="37"/>
      <c r="G56" s="36"/>
      <c r="H56" s="36"/>
    </row>
    <row r="57" spans="1:8" s="25" customFormat="1" ht="15">
      <c r="A57" s="36" t="s">
        <v>45</v>
      </c>
      <c r="B57" s="36"/>
      <c r="C57" s="36"/>
      <c r="D57" s="36"/>
      <c r="E57" s="37"/>
      <c r="F57" s="37"/>
      <c r="G57" s="36"/>
      <c r="H57" s="36"/>
    </row>
    <row r="58" spans="1:8" s="25" customFormat="1" ht="15">
      <c r="A58" s="36"/>
      <c r="B58" s="36"/>
      <c r="C58" s="36"/>
      <c r="D58" s="36"/>
      <c r="E58" s="37"/>
      <c r="F58" s="37"/>
      <c r="G58" s="36"/>
      <c r="H58" s="36"/>
    </row>
    <row r="59" spans="1:8" s="25" customFormat="1" ht="15">
      <c r="A59" s="36" t="s">
        <v>46</v>
      </c>
      <c r="B59" s="36"/>
      <c r="C59" s="36"/>
      <c r="D59" s="36"/>
      <c r="E59" s="37"/>
      <c r="F59" s="37"/>
      <c r="G59" s="36"/>
      <c r="H59" s="36"/>
    </row>
    <row r="60" spans="1:8" s="25" customFormat="1" ht="15">
      <c r="A60" s="36"/>
      <c r="B60" s="36"/>
      <c r="C60" s="36"/>
      <c r="D60" s="36"/>
      <c r="E60" s="37"/>
      <c r="F60" s="37"/>
      <c r="G60" s="36"/>
      <c r="H60" s="36"/>
    </row>
    <row r="61" spans="1:8" s="25" customFormat="1" ht="15">
      <c r="A61" s="36" t="s">
        <v>47</v>
      </c>
      <c r="B61" s="36"/>
      <c r="C61" s="36"/>
      <c r="D61" s="36"/>
      <c r="E61" s="37"/>
      <c r="F61" s="37"/>
      <c r="G61" s="36"/>
      <c r="H61" s="36"/>
    </row>
    <row r="62" spans="1:8" s="25" customFormat="1" ht="15">
      <c r="A62" s="36"/>
      <c r="B62" s="36"/>
      <c r="C62" s="36"/>
      <c r="D62" s="36"/>
      <c r="E62" s="36"/>
      <c r="F62" s="36"/>
      <c r="G62" s="36"/>
      <c r="H62" s="36"/>
    </row>
    <row r="63" spans="1:8" s="25" customFormat="1" ht="15">
      <c r="A63" s="36"/>
      <c r="B63" s="36"/>
      <c r="C63" s="36"/>
      <c r="D63" s="36"/>
      <c r="E63" s="36"/>
      <c r="F63" s="36"/>
      <c r="G63" s="36"/>
      <c r="H63" s="36"/>
    </row>
    <row r="64" spans="1:8" s="25" customFormat="1" ht="16.5" customHeight="1">
      <c r="A64" s="36" t="s">
        <v>48</v>
      </c>
      <c r="B64" s="36"/>
      <c r="C64" s="36"/>
      <c r="D64" s="36"/>
      <c r="E64" s="36"/>
      <c r="F64" s="36"/>
      <c r="G64" s="36"/>
      <c r="H64" s="36"/>
    </row>
    <row r="65" spans="1:8" s="25" customFormat="1" ht="15">
      <c r="A65" s="37"/>
      <c r="B65" s="37"/>
      <c r="C65" s="37"/>
      <c r="D65" s="37"/>
      <c r="E65" s="36"/>
      <c r="F65" s="36"/>
      <c r="G65" s="36"/>
      <c r="H65" s="36"/>
    </row>
    <row r="66" spans="1:8" s="25" customFormat="1" ht="15">
      <c r="A66" s="37"/>
      <c r="B66" s="37"/>
      <c r="C66" s="37"/>
      <c r="D66" s="37"/>
      <c r="E66" s="36"/>
      <c r="F66" s="36"/>
      <c r="G66" s="36"/>
      <c r="H66" s="36"/>
    </row>
    <row r="67" spans="1:8" s="25" customFormat="1" ht="15">
      <c r="A67" s="37" t="s">
        <v>72</v>
      </c>
      <c r="B67" s="37"/>
      <c r="C67" s="37"/>
      <c r="D67" s="37"/>
      <c r="E67" s="36"/>
      <c r="F67" s="36"/>
      <c r="G67" s="36"/>
      <c r="H67" s="36"/>
    </row>
    <row r="68" spans="1:8" s="25" customFormat="1" ht="15">
      <c r="A68" s="37"/>
      <c r="B68" s="37"/>
      <c r="C68" s="37"/>
      <c r="D68" s="37"/>
      <c r="E68" s="36"/>
      <c r="F68" s="36"/>
      <c r="G68" s="36"/>
      <c r="H68" s="36"/>
    </row>
    <row r="69" spans="1:8" s="25" customFormat="1" ht="15">
      <c r="A69" s="37" t="s">
        <v>27</v>
      </c>
      <c r="B69" s="37"/>
      <c r="C69" s="37"/>
      <c r="D69" s="37"/>
      <c r="E69" s="36"/>
      <c r="F69" s="36"/>
      <c r="G69" s="36"/>
      <c r="H69" s="36"/>
    </row>
    <row r="70" spans="1:8" s="25" customFormat="1" ht="15">
      <c r="A70" s="37"/>
      <c r="B70" s="37"/>
      <c r="C70" s="37"/>
      <c r="D70" s="37"/>
      <c r="E70" s="36"/>
      <c r="F70" s="36"/>
      <c r="G70" s="36"/>
      <c r="H70" s="36"/>
    </row>
    <row r="71" spans="1:8" s="25" customFormat="1" ht="15">
      <c r="A71" s="37"/>
      <c r="B71" s="37"/>
      <c r="C71" s="37"/>
      <c r="D71" s="37"/>
      <c r="E71" s="36"/>
      <c r="F71" s="36"/>
      <c r="G71" s="36"/>
      <c r="H71" s="36"/>
    </row>
    <row r="72" spans="1:8" s="25" customFormat="1" ht="15">
      <c r="A72" s="42" t="s">
        <v>56</v>
      </c>
      <c r="B72" s="36"/>
      <c r="C72" s="36"/>
      <c r="D72" s="36"/>
      <c r="E72" s="46" t="s">
        <v>10</v>
      </c>
      <c r="F72" s="46" t="s">
        <v>11</v>
      </c>
      <c r="G72" s="47" t="s">
        <v>69</v>
      </c>
      <c r="H72" s="36"/>
    </row>
    <row r="73" spans="1:8" s="25" customFormat="1" ht="15">
      <c r="A73" s="36"/>
      <c r="B73" s="36"/>
      <c r="C73" s="36"/>
      <c r="D73" s="36"/>
      <c r="E73" s="36"/>
      <c r="F73" s="36"/>
      <c r="G73" s="48"/>
      <c r="H73" s="36"/>
    </row>
    <row r="74" spans="1:8" s="25" customFormat="1" ht="15">
      <c r="A74" s="37" t="s">
        <v>73</v>
      </c>
      <c r="B74" s="37"/>
      <c r="C74" s="37"/>
      <c r="D74" s="37" t="s">
        <v>9</v>
      </c>
      <c r="E74" s="49" t="s">
        <v>18</v>
      </c>
      <c r="F74" s="49" t="s">
        <v>18</v>
      </c>
      <c r="G74" s="38" t="s">
        <v>54</v>
      </c>
      <c r="H74" s="36"/>
    </row>
    <row r="75" spans="1:8" s="25" customFormat="1" ht="15">
      <c r="A75" s="37"/>
      <c r="B75" s="37"/>
      <c r="C75" s="37"/>
      <c r="D75" s="37"/>
      <c r="E75" s="37"/>
      <c r="F75" s="37"/>
      <c r="G75" s="38"/>
      <c r="H75" s="36"/>
    </row>
    <row r="76" spans="1:8" s="25" customFormat="1" ht="15">
      <c r="A76" s="37" t="s">
        <v>74</v>
      </c>
      <c r="B76" s="37"/>
      <c r="C76" s="37"/>
      <c r="D76" s="37" t="s">
        <v>9</v>
      </c>
      <c r="E76" s="49" t="s">
        <v>18</v>
      </c>
      <c r="F76" s="49" t="s">
        <v>18</v>
      </c>
      <c r="G76" s="38" t="s">
        <v>54</v>
      </c>
      <c r="H76" s="36"/>
    </row>
    <row r="77" spans="1:8" s="25" customFormat="1" ht="15">
      <c r="A77" s="37"/>
      <c r="B77" s="37"/>
      <c r="C77" s="37"/>
      <c r="D77" s="37"/>
      <c r="E77" s="37"/>
      <c r="F77" s="37"/>
      <c r="G77" s="38"/>
      <c r="H77" s="36"/>
    </row>
    <row r="78" spans="1:8" s="25" customFormat="1" ht="15">
      <c r="A78" s="37" t="s">
        <v>80</v>
      </c>
      <c r="B78" s="37"/>
      <c r="C78" s="37"/>
      <c r="D78" s="37" t="s">
        <v>9</v>
      </c>
      <c r="E78" s="49" t="s">
        <v>18</v>
      </c>
      <c r="F78" s="49" t="s">
        <v>18</v>
      </c>
      <c r="G78" s="38" t="s">
        <v>54</v>
      </c>
      <c r="H78" s="36"/>
    </row>
    <row r="79" spans="1:8" s="25" customFormat="1" ht="15">
      <c r="A79" s="37"/>
      <c r="B79" s="37"/>
      <c r="C79" s="37"/>
      <c r="D79" s="37"/>
      <c r="E79" s="37"/>
      <c r="F79" s="37"/>
      <c r="G79" s="38"/>
      <c r="H79" s="36"/>
    </row>
    <row r="80" spans="1:8" s="25" customFormat="1" ht="15">
      <c r="A80" s="37" t="s">
        <v>81</v>
      </c>
      <c r="B80" s="37"/>
      <c r="C80" s="37"/>
      <c r="D80" s="37" t="s">
        <v>9</v>
      </c>
      <c r="E80" s="49" t="s">
        <v>18</v>
      </c>
      <c r="F80" s="49" t="s">
        <v>18</v>
      </c>
      <c r="G80" s="38" t="s">
        <v>54</v>
      </c>
      <c r="H80" s="36"/>
    </row>
    <row r="81" spans="1:8" s="25" customFormat="1" ht="15">
      <c r="A81" s="37"/>
      <c r="B81" s="37"/>
      <c r="C81" s="37"/>
      <c r="D81" s="37"/>
      <c r="E81" s="37"/>
      <c r="F81" s="37"/>
      <c r="G81" s="38"/>
      <c r="H81" s="36"/>
    </row>
    <row r="82" spans="1:8" s="25" customFormat="1" ht="15">
      <c r="A82" s="37"/>
      <c r="B82" s="37"/>
      <c r="C82" s="37"/>
      <c r="D82" s="37"/>
      <c r="E82" s="37"/>
      <c r="F82" s="37"/>
      <c r="G82" s="48"/>
      <c r="H82" s="36"/>
    </row>
    <row r="83" spans="1:8" s="25" customFormat="1" ht="15">
      <c r="A83" s="42" t="s">
        <v>55</v>
      </c>
      <c r="B83" s="36"/>
      <c r="C83" s="36"/>
      <c r="D83" s="36"/>
      <c r="E83" s="46" t="s">
        <v>10</v>
      </c>
      <c r="F83" s="46" t="s">
        <v>11</v>
      </c>
      <c r="G83" s="47" t="s">
        <v>69</v>
      </c>
      <c r="H83" s="36"/>
    </row>
    <row r="84" spans="1:8" s="25" customFormat="1" ht="15">
      <c r="A84" s="36"/>
      <c r="B84" s="36"/>
      <c r="C84" s="36"/>
      <c r="D84" s="36"/>
      <c r="E84" s="36"/>
      <c r="F84" s="36"/>
      <c r="G84" s="48"/>
      <c r="H84" s="36"/>
    </row>
    <row r="85" spans="1:8" s="25" customFormat="1" ht="15">
      <c r="A85" s="37" t="s">
        <v>82</v>
      </c>
      <c r="B85" s="37"/>
      <c r="C85" s="37"/>
      <c r="D85" s="37" t="s">
        <v>9</v>
      </c>
      <c r="E85" s="49" t="s">
        <v>18</v>
      </c>
      <c r="F85" s="49" t="s">
        <v>18</v>
      </c>
      <c r="G85" s="38" t="s">
        <v>54</v>
      </c>
      <c r="H85" s="36"/>
    </row>
    <row r="86" spans="1:8" s="25" customFormat="1" ht="15">
      <c r="A86" s="37"/>
      <c r="B86" s="37"/>
      <c r="C86" s="37"/>
      <c r="D86" s="37"/>
      <c r="E86" s="37"/>
      <c r="F86" s="37"/>
      <c r="G86" s="38"/>
      <c r="H86" s="36"/>
    </row>
    <row r="87" spans="1:8" s="25" customFormat="1" ht="15">
      <c r="A87" s="37" t="s">
        <v>83</v>
      </c>
      <c r="B87" s="37"/>
      <c r="C87" s="37"/>
      <c r="D87" s="37" t="s">
        <v>9</v>
      </c>
      <c r="E87" s="49" t="s">
        <v>18</v>
      </c>
      <c r="F87" s="49" t="s">
        <v>18</v>
      </c>
      <c r="G87" s="38" t="s">
        <v>54</v>
      </c>
      <c r="H87" s="36"/>
    </row>
    <row r="88" spans="1:8" s="25" customFormat="1" ht="15">
      <c r="A88" s="37"/>
      <c r="B88" s="37"/>
      <c r="C88" s="37"/>
      <c r="D88" s="37"/>
      <c r="E88" s="37"/>
      <c r="F88" s="37"/>
      <c r="G88" s="38"/>
      <c r="H88" s="36"/>
    </row>
    <row r="89" spans="1:8" s="25" customFormat="1" ht="15">
      <c r="A89" s="37" t="s">
        <v>84</v>
      </c>
      <c r="B89" s="37"/>
      <c r="C89" s="37"/>
      <c r="D89" s="37" t="s">
        <v>9</v>
      </c>
      <c r="E89" s="49" t="s">
        <v>18</v>
      </c>
      <c r="F89" s="49" t="s">
        <v>18</v>
      </c>
      <c r="G89" s="38" t="s">
        <v>54</v>
      </c>
      <c r="H89" s="36"/>
    </row>
    <row r="90" spans="1:8" s="25" customFormat="1" ht="15">
      <c r="A90" s="37"/>
      <c r="B90" s="37"/>
      <c r="C90" s="37"/>
      <c r="D90" s="36"/>
      <c r="E90" s="36"/>
      <c r="F90" s="36"/>
      <c r="G90" s="36"/>
      <c r="H90" s="36"/>
    </row>
    <row r="91" spans="1:8" s="25" customFormat="1" ht="15">
      <c r="A91" s="37"/>
      <c r="B91" s="37"/>
      <c r="C91" s="37" t="s">
        <v>30</v>
      </c>
      <c r="D91" s="36"/>
      <c r="E91" s="36"/>
      <c r="F91" s="36"/>
      <c r="G91" s="36"/>
      <c r="H91" s="36"/>
    </row>
    <row r="92" spans="1:8" s="25" customFormat="1" ht="15">
      <c r="A92" s="37"/>
      <c r="B92" s="37"/>
      <c r="C92" s="37"/>
      <c r="D92" s="37" t="s">
        <v>19</v>
      </c>
      <c r="E92" s="37"/>
      <c r="F92" s="44"/>
      <c r="G92" s="36"/>
      <c r="H92" s="36"/>
    </row>
    <row r="93" spans="1:8" s="25" customFormat="1" ht="15">
      <c r="A93" s="37"/>
      <c r="B93" s="37"/>
      <c r="C93" s="37"/>
      <c r="D93" s="44" t="s">
        <v>57</v>
      </c>
      <c r="E93" s="36"/>
      <c r="F93" s="44"/>
      <c r="G93" s="36"/>
      <c r="H93" s="36"/>
    </row>
    <row r="94" spans="1:8" s="25" customFormat="1" ht="15">
      <c r="A94" s="37"/>
      <c r="B94" s="37"/>
      <c r="C94" s="37"/>
      <c r="D94" s="37"/>
      <c r="E94" s="36"/>
      <c r="F94" s="44"/>
      <c r="G94" s="36"/>
      <c r="H94" s="36"/>
    </row>
    <row r="95" spans="1:8" s="25" customFormat="1" ht="15">
      <c r="A95" s="37"/>
      <c r="B95" s="37"/>
      <c r="C95" s="37"/>
      <c r="D95" s="37" t="s">
        <v>1</v>
      </c>
      <c r="E95" s="37"/>
      <c r="F95" s="44"/>
      <c r="G95" s="36"/>
      <c r="H95" s="36"/>
    </row>
    <row r="96" spans="1:8" s="25" customFormat="1" ht="15">
      <c r="A96" s="37"/>
      <c r="B96" s="37"/>
      <c r="C96" s="37"/>
      <c r="D96" s="37"/>
      <c r="E96" s="36"/>
      <c r="F96" s="43"/>
      <c r="G96" s="36"/>
      <c r="H96" s="36"/>
    </row>
    <row r="97" spans="1:8" s="25" customFormat="1" ht="15">
      <c r="A97" s="36"/>
      <c r="B97" s="36"/>
      <c r="C97" s="36"/>
      <c r="D97" s="36"/>
      <c r="E97" s="36"/>
      <c r="F97" s="43"/>
      <c r="G97" s="36"/>
      <c r="H97" s="36"/>
    </row>
    <row r="98" spans="1:8" s="25" customFormat="1" ht="15">
      <c r="A98" s="36"/>
      <c r="B98" s="36"/>
      <c r="C98" s="36"/>
      <c r="D98" s="36"/>
      <c r="E98" s="36"/>
      <c r="F98" s="43"/>
      <c r="G98" s="36"/>
      <c r="H98" s="36"/>
    </row>
    <row r="99" spans="1:8" s="25" customFormat="1" ht="15">
      <c r="A99" s="36"/>
      <c r="B99" s="36"/>
      <c r="C99" s="36"/>
      <c r="D99" s="36"/>
      <c r="E99" s="36"/>
      <c r="F99" s="43"/>
      <c r="G99" s="36"/>
      <c r="H99" s="36"/>
    </row>
    <row r="100" spans="1:8" s="33" customFormat="1" ht="15">
      <c r="A100" s="56" t="s">
        <v>8</v>
      </c>
      <c r="B100" s="56"/>
      <c r="C100" s="56"/>
      <c r="D100" s="56"/>
      <c r="E100" s="56"/>
      <c r="F100" s="56"/>
      <c r="G100" s="56"/>
      <c r="H100" s="56"/>
    </row>
    <row r="101" spans="1:8" s="33" customFormat="1" ht="15">
      <c r="A101" s="50"/>
      <c r="B101" s="50"/>
      <c r="C101" s="50"/>
      <c r="D101" s="50"/>
      <c r="E101" s="51"/>
      <c r="F101" s="52"/>
      <c r="G101" s="53"/>
      <c r="H101" s="53"/>
    </row>
    <row r="102" spans="1:8" s="33" customFormat="1" ht="15">
      <c r="A102" s="56" t="s">
        <v>25</v>
      </c>
      <c r="B102" s="56"/>
      <c r="C102" s="56"/>
      <c r="D102" s="56"/>
      <c r="E102" s="56"/>
      <c r="F102" s="56"/>
      <c r="G102" s="56"/>
      <c r="H102" s="56"/>
    </row>
    <row r="103" spans="1:8" s="33" customFormat="1" ht="15">
      <c r="A103" s="53"/>
      <c r="B103" s="53"/>
      <c r="C103" s="53"/>
      <c r="D103" s="53" t="s">
        <v>1</v>
      </c>
      <c r="E103" s="51"/>
      <c r="F103" s="50"/>
      <c r="G103" s="53"/>
      <c r="H103" s="53"/>
    </row>
    <row r="104" spans="1:8" s="25" customFormat="1" ht="15">
      <c r="A104" s="36"/>
      <c r="B104" s="36"/>
      <c r="C104" s="36"/>
      <c r="D104" s="36"/>
      <c r="E104" s="39"/>
      <c r="F104" s="54"/>
      <c r="G104" s="36"/>
      <c r="H104" s="36"/>
    </row>
    <row r="105" spans="1:8" s="25" customFormat="1" ht="15">
      <c r="A105" s="36"/>
      <c r="B105" s="36"/>
      <c r="C105" s="36"/>
      <c r="D105" s="36"/>
      <c r="E105" s="39"/>
      <c r="F105" s="54"/>
      <c r="G105" s="36"/>
      <c r="H105" s="36"/>
    </row>
    <row r="106" spans="1:8" s="25" customFormat="1" ht="15">
      <c r="A106" s="37" t="s">
        <v>29</v>
      </c>
      <c r="B106" s="37"/>
      <c r="C106" s="37"/>
      <c r="D106" s="37"/>
      <c r="E106" s="54"/>
      <c r="F106" s="54"/>
      <c r="G106" s="36"/>
      <c r="H106" s="36"/>
    </row>
    <row r="107" spans="1:8" s="25" customFormat="1" ht="15">
      <c r="A107" s="37"/>
      <c r="B107" s="37"/>
      <c r="C107" s="37"/>
      <c r="D107" s="37"/>
      <c r="E107" s="54"/>
      <c r="F107" s="54"/>
      <c r="G107" s="36"/>
      <c r="H107" s="36"/>
    </row>
    <row r="108" spans="1:8" s="25" customFormat="1" ht="15">
      <c r="A108" s="37" t="s">
        <v>26</v>
      </c>
      <c r="B108" s="37"/>
      <c r="C108" s="37"/>
      <c r="D108" s="37"/>
      <c r="E108" s="54"/>
      <c r="F108" s="54"/>
      <c r="G108" s="36"/>
      <c r="H108" s="36"/>
    </row>
    <row r="109" spans="1:8" s="25" customFormat="1" ht="15">
      <c r="A109" s="36"/>
      <c r="B109" s="36"/>
      <c r="C109" s="36"/>
      <c r="D109" s="36"/>
      <c r="E109" s="54"/>
      <c r="F109" s="54"/>
      <c r="G109" s="36"/>
      <c r="H109" s="36"/>
    </row>
    <row r="110" spans="1:8" s="25" customFormat="1" ht="15">
      <c r="A110" s="37" t="s">
        <v>75</v>
      </c>
      <c r="B110" s="37"/>
      <c r="C110" s="37"/>
      <c r="D110" s="37"/>
      <c r="E110" s="39"/>
      <c r="F110" s="54"/>
      <c r="G110" s="36"/>
      <c r="H110" s="36"/>
    </row>
    <row r="111" spans="1:8" s="25" customFormat="1" ht="15">
      <c r="A111" s="37"/>
      <c r="B111" s="37"/>
      <c r="C111" s="37"/>
      <c r="D111" s="37"/>
      <c r="E111" s="39"/>
      <c r="F111" s="54"/>
      <c r="G111" s="36"/>
      <c r="H111" s="36"/>
    </row>
    <row r="112" spans="1:8" s="25" customFormat="1" ht="15">
      <c r="A112" s="37" t="s">
        <v>76</v>
      </c>
      <c r="B112" s="37"/>
      <c r="C112" s="37"/>
      <c r="D112" s="37"/>
      <c r="E112" s="39"/>
      <c r="F112" s="54"/>
      <c r="G112" s="36"/>
      <c r="H112" s="36"/>
    </row>
    <row r="113" spans="1:8" s="25" customFormat="1" ht="15">
      <c r="A113" s="37"/>
      <c r="B113" s="37"/>
      <c r="C113" s="37"/>
      <c r="D113" s="37"/>
      <c r="E113" s="39"/>
      <c r="F113" s="54"/>
      <c r="G113" s="36"/>
      <c r="H113" s="36"/>
    </row>
    <row r="114" spans="1:8" s="25" customFormat="1" ht="15">
      <c r="A114" s="37"/>
      <c r="B114" s="37"/>
      <c r="C114" s="37"/>
      <c r="D114" s="37"/>
      <c r="E114" s="39"/>
      <c r="F114" s="54"/>
      <c r="G114" s="36"/>
      <c r="H114" s="36"/>
    </row>
    <row r="115" spans="1:8" s="25" customFormat="1" ht="15">
      <c r="A115" s="36" t="s">
        <v>50</v>
      </c>
      <c r="B115" s="37"/>
      <c r="C115" s="37"/>
      <c r="D115" s="37"/>
      <c r="E115" s="39"/>
      <c r="F115" s="54"/>
      <c r="G115" s="36"/>
      <c r="H115" s="36"/>
    </row>
    <row r="116" spans="1:8" s="25" customFormat="1" ht="15">
      <c r="A116" s="37"/>
      <c r="B116" s="37"/>
      <c r="C116" s="37"/>
      <c r="D116" s="37"/>
      <c r="E116" s="36"/>
      <c r="F116" s="36"/>
      <c r="G116" s="36"/>
      <c r="H116" s="36"/>
    </row>
    <row r="117" spans="1:8" s="25" customFormat="1" ht="15">
      <c r="A117" s="37" t="s">
        <v>49</v>
      </c>
      <c r="B117" s="37"/>
      <c r="C117" s="37"/>
      <c r="D117" s="37"/>
      <c r="E117" s="36"/>
      <c r="F117" s="36"/>
      <c r="G117" s="36"/>
      <c r="H117" s="36"/>
    </row>
    <row r="118" spans="1:8" s="25" customFormat="1" ht="15">
      <c r="A118" s="36"/>
      <c r="B118" s="36"/>
      <c r="C118" s="36"/>
      <c r="D118" s="36"/>
      <c r="E118" s="36"/>
      <c r="F118" s="36"/>
      <c r="G118" s="36"/>
      <c r="H118" s="36"/>
    </row>
    <row r="119" spans="1:8" s="25" customFormat="1" ht="15">
      <c r="A119" s="36" t="s">
        <v>0</v>
      </c>
      <c r="B119" s="36"/>
      <c r="C119" s="36"/>
      <c r="D119" s="36"/>
      <c r="E119" s="36"/>
      <c r="F119" s="36"/>
      <c r="G119" s="36"/>
      <c r="H119" s="36"/>
    </row>
    <row r="120" spans="1:8" s="25" customFormat="1" ht="15">
      <c r="A120" s="36"/>
      <c r="B120" s="36"/>
      <c r="C120" s="36"/>
      <c r="D120" s="36"/>
      <c r="E120" s="36"/>
      <c r="F120" s="36"/>
      <c r="G120" s="36"/>
      <c r="H120" s="36"/>
    </row>
    <row r="121" spans="1:8" s="25" customFormat="1" ht="15">
      <c r="A121" s="36"/>
      <c r="B121" s="36"/>
      <c r="C121" s="36"/>
      <c r="D121" s="36"/>
      <c r="E121" s="36"/>
      <c r="F121" s="36"/>
      <c r="G121" s="36"/>
      <c r="H121" s="36"/>
    </row>
    <row r="122" spans="1:8" s="25" customFormat="1" ht="15">
      <c r="A122" s="36"/>
      <c r="B122" s="36"/>
      <c r="C122" s="36"/>
      <c r="D122" s="36"/>
      <c r="E122" s="36"/>
      <c r="F122" s="36"/>
      <c r="G122" s="36"/>
      <c r="H122" s="36"/>
    </row>
    <row r="123" spans="1:8" s="25" customFormat="1" ht="15">
      <c r="A123" s="36"/>
      <c r="B123" s="54"/>
      <c r="C123" s="54"/>
      <c r="D123" s="54"/>
      <c r="E123" s="36"/>
      <c r="F123" s="36"/>
      <c r="G123" s="36"/>
      <c r="H123" s="36"/>
    </row>
    <row r="124" spans="1:8" s="25" customFormat="1" ht="15">
      <c r="A124" s="39" t="s">
        <v>77</v>
      </c>
      <c r="B124" s="39"/>
      <c r="C124" s="39"/>
      <c r="D124" s="39"/>
      <c r="E124" s="36"/>
      <c r="F124" s="36"/>
      <c r="G124" s="36"/>
      <c r="H124" s="36"/>
    </row>
    <row r="125" spans="1:8" s="25" customFormat="1" ht="15">
      <c r="A125" s="36"/>
      <c r="B125" s="39"/>
      <c r="C125" s="39"/>
      <c r="D125" s="39"/>
      <c r="E125" s="36"/>
      <c r="F125" s="36"/>
      <c r="G125" s="36"/>
      <c r="H125" s="36"/>
    </row>
    <row r="126" spans="1:8" s="25" customFormat="1" ht="15">
      <c r="A126" s="39"/>
      <c r="B126" s="39"/>
      <c r="C126" s="39"/>
      <c r="D126" s="39"/>
      <c r="E126" s="36"/>
      <c r="F126" s="36"/>
      <c r="G126" s="36"/>
      <c r="H126" s="36"/>
    </row>
    <row r="127" spans="1:8" s="25" customFormat="1" ht="15">
      <c r="A127" s="39" t="s">
        <v>6</v>
      </c>
      <c r="B127" s="39"/>
      <c r="C127" s="39"/>
      <c r="D127" s="39"/>
      <c r="E127" s="36"/>
      <c r="F127" s="36"/>
      <c r="G127" s="36"/>
      <c r="H127" s="36"/>
    </row>
    <row r="128" spans="1:8" s="25" customFormat="1" ht="15">
      <c r="A128" s="39" t="s">
        <v>60</v>
      </c>
      <c r="B128" s="39"/>
      <c r="C128" s="39"/>
      <c r="D128" s="39"/>
      <c r="E128" s="36"/>
      <c r="F128" s="36"/>
      <c r="G128" s="36"/>
      <c r="H128" s="36"/>
    </row>
    <row r="129" spans="1:8" s="25" customFormat="1" ht="15">
      <c r="A129" s="54"/>
      <c r="B129" s="54"/>
      <c r="C129" s="54"/>
      <c r="D129" s="54"/>
      <c r="E129" s="36"/>
      <c r="F129" s="36"/>
      <c r="G129" s="36"/>
      <c r="H129" s="36"/>
    </row>
    <row r="130" spans="1:8" s="25" customFormat="1" ht="15">
      <c r="A130" s="54"/>
      <c r="B130" s="54"/>
      <c r="C130" s="54"/>
      <c r="D130" s="54"/>
      <c r="E130" s="36"/>
      <c r="F130" s="36"/>
      <c r="G130" s="36"/>
      <c r="H130" s="36"/>
    </row>
    <row r="131" spans="1:8" s="25" customFormat="1" ht="15">
      <c r="A131" s="54"/>
      <c r="B131" s="54"/>
      <c r="C131" s="54"/>
      <c r="D131" s="54"/>
      <c r="E131" s="36"/>
      <c r="F131" s="36"/>
      <c r="G131" s="36"/>
      <c r="H131" s="36"/>
    </row>
    <row r="132" spans="1:8" s="25" customFormat="1" ht="15">
      <c r="A132" s="36"/>
      <c r="B132" s="54"/>
      <c r="C132" s="54"/>
      <c r="D132" s="54"/>
      <c r="E132" s="36"/>
      <c r="F132" s="36"/>
      <c r="G132" s="36"/>
      <c r="H132" s="36"/>
    </row>
    <row r="133" spans="1:8" s="25" customFormat="1" ht="15">
      <c r="A133" s="39" t="s">
        <v>78</v>
      </c>
      <c r="B133" s="39"/>
      <c r="C133" s="39"/>
      <c r="D133" s="39"/>
      <c r="E133" s="36"/>
      <c r="F133" s="36"/>
      <c r="G133" s="36"/>
      <c r="H133" s="36"/>
    </row>
    <row r="134" spans="1:8" s="25" customFormat="1" ht="15">
      <c r="A134" s="39"/>
      <c r="B134" s="39"/>
      <c r="C134" s="39"/>
      <c r="D134" s="39"/>
      <c r="E134" s="36"/>
      <c r="F134" s="36"/>
      <c r="G134" s="36"/>
      <c r="H134" s="36"/>
    </row>
    <row r="135" spans="1:8" s="25" customFormat="1" ht="15">
      <c r="A135" s="39"/>
      <c r="B135" s="39"/>
      <c r="C135" s="39"/>
      <c r="D135" s="39"/>
      <c r="E135" s="36"/>
      <c r="F135" s="36"/>
      <c r="G135" s="36"/>
      <c r="H135" s="36"/>
    </row>
    <row r="136" spans="1:8" s="25" customFormat="1" ht="15">
      <c r="A136" s="39"/>
      <c r="B136" s="39"/>
      <c r="C136" s="39"/>
      <c r="D136" s="39"/>
      <c r="E136" s="36"/>
      <c r="F136" s="36"/>
      <c r="G136" s="36"/>
      <c r="H136" s="36"/>
    </row>
    <row r="137" spans="1:8" s="25" customFormat="1" ht="15">
      <c r="A137" s="39" t="s">
        <v>6</v>
      </c>
      <c r="B137" s="39"/>
      <c r="C137" s="39"/>
      <c r="D137" s="39"/>
      <c r="E137" s="36"/>
      <c r="F137" s="36"/>
      <c r="G137" s="36"/>
      <c r="H137" s="36"/>
    </row>
    <row r="138" spans="1:8" s="25" customFormat="1" ht="15">
      <c r="A138" s="39" t="s">
        <v>61</v>
      </c>
      <c r="B138" s="39"/>
      <c r="C138" s="39"/>
      <c r="D138" s="39"/>
      <c r="E138" s="36"/>
      <c r="F138" s="36"/>
      <c r="G138" s="36"/>
      <c r="H138" s="36"/>
    </row>
    <row r="139" spans="1:8" s="25" customFormat="1" ht="15">
      <c r="A139" s="39"/>
      <c r="B139" s="39"/>
      <c r="C139" s="39"/>
      <c r="D139" s="39"/>
      <c r="E139" s="36"/>
      <c r="F139" s="36"/>
      <c r="G139" s="36"/>
      <c r="H139" s="36"/>
    </row>
    <row r="140" spans="1:8">
      <c r="A140" s="4"/>
      <c r="B140" s="4"/>
      <c r="C140" s="4"/>
      <c r="D140" s="4"/>
      <c r="E140" s="1"/>
      <c r="F140" s="1"/>
    </row>
    <row r="141" spans="1:8">
      <c r="A141" s="4"/>
      <c r="B141" s="4"/>
      <c r="C141" s="4"/>
      <c r="D141" s="4"/>
      <c r="E141" s="1"/>
      <c r="F141" s="1"/>
    </row>
    <row r="142" spans="1:8">
      <c r="A142" s="4"/>
      <c r="B142" s="4"/>
      <c r="C142" s="4"/>
      <c r="D142" s="4"/>
      <c r="E142" s="1"/>
      <c r="F142" s="1"/>
    </row>
    <row r="143" spans="1:8">
      <c r="A143" s="4"/>
      <c r="B143" s="4"/>
      <c r="C143" s="4"/>
      <c r="D143" s="4"/>
      <c r="E143" s="1"/>
      <c r="F143" s="1"/>
    </row>
    <row r="145" spans="8:9">
      <c r="H145" s="6"/>
    </row>
    <row r="146" spans="8:9">
      <c r="H146" s="14"/>
      <c r="I146" s="6"/>
    </row>
    <row r="147" spans="8:9">
      <c r="H147" s="14"/>
      <c r="I147" s="14"/>
    </row>
    <row r="148" spans="8:9">
      <c r="H148" s="14"/>
      <c r="I148" s="14"/>
    </row>
    <row r="149" spans="8:9">
      <c r="H149" s="14"/>
      <c r="I149" s="14"/>
    </row>
    <row r="150" spans="8:9">
      <c r="H150" s="14"/>
      <c r="I150" s="14"/>
    </row>
    <row r="151" spans="8:9">
      <c r="H151" s="14"/>
      <c r="I151" s="14"/>
    </row>
    <row r="152" spans="8:9">
      <c r="H152" s="14"/>
      <c r="I152" s="14"/>
    </row>
  </sheetData>
  <mergeCells count="5">
    <mergeCell ref="A102:H102"/>
    <mergeCell ref="A4:H4"/>
    <mergeCell ref="A6:H6"/>
    <mergeCell ref="A8:H8"/>
    <mergeCell ref="A100:H100"/>
  </mergeCells>
  <phoneticPr fontId="0" type="noConversion"/>
  <pageMargins left="0.58299999999999996" right="0.5" top="0.5" bottom="0.58599999999999997" header="0.5" footer="0.5"/>
  <pageSetup orientation="portrait" blackAndWhite="1" r:id="rId1"/>
  <headerFooter alignWithMargins="0">
    <oddFooter>&amp;CCF 2024-06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K59"/>
  <sheetViews>
    <sheetView defaultGridColor="0" topLeftCell="A35" colorId="22" zoomScale="87" zoomScaleNormal="87" workbookViewId="0">
      <selection activeCell="D49" sqref="D49"/>
    </sheetView>
  </sheetViews>
  <sheetFormatPr defaultColWidth="9.625" defaultRowHeight="15.75"/>
  <cols>
    <col min="1" max="1" width="17.125" customWidth="1"/>
    <col min="2" max="2" width="16.25" bestFit="1" customWidth="1"/>
    <col min="4" max="4" width="14.625" bestFit="1" customWidth="1"/>
    <col min="6" max="6" width="15.375" customWidth="1"/>
    <col min="8" max="8" width="16" customWidth="1"/>
    <col min="9" max="9" width="15.125" customWidth="1"/>
    <col min="11" max="11" width="16.625" customWidth="1"/>
  </cols>
  <sheetData>
    <row r="1" spans="1:11">
      <c r="A1" s="1"/>
      <c r="B1" s="1"/>
    </row>
    <row r="2" spans="1:11">
      <c r="A2" s="1"/>
      <c r="B2" s="1"/>
    </row>
    <row r="3" spans="1:11">
      <c r="A3" s="1"/>
      <c r="B3" s="1"/>
    </row>
    <row r="4" spans="1:11">
      <c r="A4" s="1"/>
      <c r="B4" s="1"/>
    </row>
    <row r="5" spans="1:11">
      <c r="A5" s="1"/>
      <c r="B5" s="1"/>
      <c r="K5" s="6">
        <v>2014</v>
      </c>
    </row>
    <row r="6" spans="1:11">
      <c r="A6" s="2" t="s">
        <v>32</v>
      </c>
      <c r="B6" s="6">
        <v>2010</v>
      </c>
      <c r="C6" s="9"/>
      <c r="D6" s="6">
        <v>2011</v>
      </c>
      <c r="F6" s="6">
        <v>2012</v>
      </c>
      <c r="H6" s="15">
        <v>2013</v>
      </c>
      <c r="K6" s="14">
        <v>5351261</v>
      </c>
    </row>
    <row r="7" spans="1:11">
      <c r="A7" s="6" t="s">
        <v>33</v>
      </c>
      <c r="B7" s="10">
        <v>4544035</v>
      </c>
      <c r="C7" s="11"/>
      <c r="D7" s="14">
        <v>4629584</v>
      </c>
      <c r="F7" s="14">
        <v>4868029</v>
      </c>
      <c r="H7" s="14">
        <v>5100423</v>
      </c>
      <c r="K7" s="14">
        <v>10082747</v>
      </c>
    </row>
    <row r="8" spans="1:11">
      <c r="A8" s="6" t="s">
        <v>34</v>
      </c>
      <c r="B8" s="1"/>
      <c r="C8" s="5"/>
      <c r="D8" s="14">
        <v>6974619</v>
      </c>
      <c r="F8" s="14">
        <v>10648642</v>
      </c>
      <c r="H8" s="14">
        <v>10385247</v>
      </c>
      <c r="K8" s="14">
        <v>12968217</v>
      </c>
    </row>
    <row r="9" spans="1:11">
      <c r="A9" s="6" t="s">
        <v>35</v>
      </c>
      <c r="B9" s="10">
        <v>13390980</v>
      </c>
      <c r="C9" s="5"/>
      <c r="D9" s="14">
        <v>13643685</v>
      </c>
      <c r="F9" s="14">
        <v>13465997</v>
      </c>
      <c r="H9" s="14">
        <v>13469858</v>
      </c>
      <c r="K9" s="14">
        <v>1575842</v>
      </c>
    </row>
    <row r="10" spans="1:11">
      <c r="A10" s="6" t="s">
        <v>36</v>
      </c>
      <c r="B10" s="10">
        <v>935976</v>
      </c>
      <c r="C10" s="5"/>
      <c r="D10" s="14">
        <v>1037921</v>
      </c>
      <c r="F10" s="14">
        <v>1511521</v>
      </c>
      <c r="H10" s="14">
        <v>1519483</v>
      </c>
      <c r="K10" s="14">
        <v>190913</v>
      </c>
    </row>
    <row r="11" spans="1:11">
      <c r="A11" s="6" t="s">
        <v>37</v>
      </c>
      <c r="B11" s="10">
        <v>201125</v>
      </c>
      <c r="C11" s="5"/>
      <c r="D11" s="14">
        <v>211110</v>
      </c>
      <c r="F11" s="14">
        <v>211110</v>
      </c>
      <c r="H11" s="14">
        <v>211037</v>
      </c>
      <c r="K11" s="14">
        <v>13724</v>
      </c>
    </row>
    <row r="12" spans="1:11">
      <c r="A12" s="6" t="s">
        <v>38</v>
      </c>
      <c r="B12" s="10">
        <v>13947</v>
      </c>
      <c r="C12" s="5"/>
      <c r="D12" s="14">
        <v>13947</v>
      </c>
      <c r="F12" s="14">
        <v>13724</v>
      </c>
      <c r="H12" s="14">
        <v>13724</v>
      </c>
      <c r="K12" s="14">
        <f>SUM(K5:K11)</f>
        <v>30184718</v>
      </c>
    </row>
    <row r="13" spans="1:11">
      <c r="A13" s="6" t="s">
        <v>39</v>
      </c>
      <c r="B13" s="10">
        <v>19086063</v>
      </c>
      <c r="C13" s="5"/>
      <c r="D13" s="14">
        <f>SUM(D7:D12)</f>
        <v>26510866</v>
      </c>
      <c r="F13" s="14">
        <f>SUM(F7:F12)</f>
        <v>30719023</v>
      </c>
      <c r="G13" s="13">
        <f>SUM(F13/D13)</f>
        <v>1.1587332907193602</v>
      </c>
      <c r="H13" s="14">
        <f>SUM(H7:H12)</f>
        <v>30699772</v>
      </c>
      <c r="I13" s="13">
        <f>SUM(H13/F13)</f>
        <v>0.99937331991320166</v>
      </c>
    </row>
    <row r="14" spans="1:11">
      <c r="D14" s="13">
        <f>SUM(D13/B13)</f>
        <v>1.3890170015681076</v>
      </c>
    </row>
    <row r="17" spans="1:7">
      <c r="B17" s="6" t="s">
        <v>40</v>
      </c>
      <c r="C17" s="6" t="s">
        <v>42</v>
      </c>
      <c r="D17" s="6" t="s">
        <v>41</v>
      </c>
    </row>
    <row r="18" spans="1:7">
      <c r="B18" s="12">
        <f>D13</f>
        <v>26510866</v>
      </c>
      <c r="C18">
        <v>2.4240000000000001E-4</v>
      </c>
      <c r="D18" s="12">
        <f>SUM(B18*C18)</f>
        <v>6426.2339184000002</v>
      </c>
    </row>
    <row r="19" spans="1:7">
      <c r="A19" s="3"/>
    </row>
    <row r="20" spans="1:7">
      <c r="A20" s="3"/>
      <c r="B20" s="6" t="s">
        <v>52</v>
      </c>
      <c r="C20" s="6" t="s">
        <v>42</v>
      </c>
      <c r="D20" s="6" t="s">
        <v>53</v>
      </c>
    </row>
    <row r="21" spans="1:7">
      <c r="A21" s="3"/>
      <c r="B21" s="12">
        <v>30719023</v>
      </c>
      <c r="C21">
        <v>2.4240000000000001E-4</v>
      </c>
      <c r="D21" s="12">
        <f>SUM(B21*C21)</f>
        <v>7446.2911752</v>
      </c>
    </row>
    <row r="22" spans="1:7">
      <c r="A22" s="7"/>
    </row>
    <row r="23" spans="1:7">
      <c r="A23" s="7"/>
      <c r="B23" s="6" t="s">
        <v>58</v>
      </c>
      <c r="C23" s="6" t="s">
        <v>42</v>
      </c>
      <c r="D23" s="6" t="s">
        <v>59</v>
      </c>
    </row>
    <row r="24" spans="1:7">
      <c r="A24" s="7"/>
      <c r="B24" s="12">
        <f>H13</f>
        <v>30699772</v>
      </c>
      <c r="C24">
        <v>2.4240000000000001E-4</v>
      </c>
      <c r="D24" s="12">
        <f>SUM(B24*C24)</f>
        <v>7441.6247327999999</v>
      </c>
    </row>
    <row r="25" spans="1:7">
      <c r="A25" s="7"/>
    </row>
    <row r="26" spans="1:7">
      <c r="A26" s="7"/>
      <c r="B26" s="6" t="s">
        <v>58</v>
      </c>
      <c r="C26" s="6" t="s">
        <v>42</v>
      </c>
      <c r="D26" s="6" t="s">
        <v>59</v>
      </c>
    </row>
    <row r="27" spans="1:7">
      <c r="A27" s="7"/>
      <c r="B27" s="12">
        <f>H13</f>
        <v>30699772</v>
      </c>
      <c r="C27">
        <v>2.42E-4</v>
      </c>
      <c r="D27" s="12">
        <f>SUM(B27*C27)</f>
        <v>7429.3448239999998</v>
      </c>
      <c r="F27" s="16"/>
    </row>
    <row r="28" spans="1:7">
      <c r="A28" s="7"/>
      <c r="E28" s="13">
        <v>1.0499000000000001</v>
      </c>
      <c r="F28" s="13"/>
    </row>
    <row r="29" spans="1:7">
      <c r="A29" s="7"/>
      <c r="B29" s="6" t="s">
        <v>58</v>
      </c>
      <c r="C29" s="6" t="s">
        <v>42</v>
      </c>
      <c r="D29" s="6" t="s">
        <v>59</v>
      </c>
    </row>
    <row r="30" spans="1:7">
      <c r="A30" s="7"/>
      <c r="B30" s="12">
        <f>H13</f>
        <v>30699772</v>
      </c>
      <c r="C30">
        <v>2.42E-4</v>
      </c>
      <c r="D30" s="12">
        <f>SUM(B30*C30)</f>
        <v>7429.3448239999998</v>
      </c>
      <c r="E30" s="13">
        <v>1.4411</v>
      </c>
    </row>
    <row r="31" spans="1:7">
      <c r="A31" s="7"/>
    </row>
    <row r="32" spans="1:7">
      <c r="A32" s="3"/>
      <c r="B32" s="6" t="s">
        <v>62</v>
      </c>
      <c r="C32" s="6" t="s">
        <v>42</v>
      </c>
      <c r="D32" s="6" t="s">
        <v>59</v>
      </c>
      <c r="G32" s="6" t="s">
        <v>63</v>
      </c>
    </row>
    <row r="33" spans="1:8">
      <c r="A33" s="8"/>
      <c r="B33" s="12">
        <f>K12</f>
        <v>30184718</v>
      </c>
      <c r="C33">
        <v>2.4699999999999999E-4</v>
      </c>
      <c r="D33" s="12">
        <f>SUM(B33*C33)</f>
        <v>7455.6253459999998</v>
      </c>
      <c r="E33" s="13"/>
      <c r="H33" s="17">
        <v>7446</v>
      </c>
    </row>
    <row r="34" spans="1:8">
      <c r="A34" s="3"/>
    </row>
    <row r="35" spans="1:8">
      <c r="A35" s="3"/>
      <c r="B35" s="18" t="s">
        <v>65</v>
      </c>
      <c r="C35" s="18" t="s">
        <v>42</v>
      </c>
      <c r="D35" s="18" t="s">
        <v>59</v>
      </c>
      <c r="E35" s="19"/>
      <c r="F35" s="19"/>
      <c r="G35" s="18" t="s">
        <v>63</v>
      </c>
      <c r="H35" s="19"/>
    </row>
    <row r="36" spans="1:8">
      <c r="A36" s="3"/>
      <c r="B36" s="20">
        <f>B45</f>
        <v>30114026</v>
      </c>
      <c r="C36" s="19">
        <v>2.4699999999999999E-4</v>
      </c>
      <c r="D36" s="20">
        <f>SUM(B36*C36)</f>
        <v>7438.1644219999998</v>
      </c>
      <c r="E36" s="21"/>
      <c r="F36" s="19"/>
      <c r="G36" s="19"/>
      <c r="H36" s="22">
        <v>7440</v>
      </c>
    </row>
    <row r="37" spans="1:8">
      <c r="A37" s="8"/>
    </row>
    <row r="38" spans="1:8">
      <c r="A38" s="2" t="s">
        <v>32</v>
      </c>
      <c r="B38" s="18" t="s">
        <v>64</v>
      </c>
    </row>
    <row r="39" spans="1:8">
      <c r="A39" s="6" t="s">
        <v>33</v>
      </c>
      <c r="B39" s="23">
        <v>5714350</v>
      </c>
    </row>
    <row r="40" spans="1:8">
      <c r="A40" s="6" t="s">
        <v>34</v>
      </c>
      <c r="B40" s="24">
        <v>9286842</v>
      </c>
    </row>
    <row r="41" spans="1:8">
      <c r="A41" s="6" t="s">
        <v>35</v>
      </c>
      <c r="B41" s="23">
        <v>13285054</v>
      </c>
    </row>
    <row r="42" spans="1:8">
      <c r="A42" s="6" t="s">
        <v>36</v>
      </c>
      <c r="B42" s="23">
        <v>1618690</v>
      </c>
    </row>
    <row r="43" spans="1:8">
      <c r="A43" s="6" t="s">
        <v>37</v>
      </c>
      <c r="B43" s="23">
        <v>195570</v>
      </c>
    </row>
    <row r="44" spans="1:8">
      <c r="A44" s="6" t="s">
        <v>38</v>
      </c>
      <c r="B44" s="23">
        <v>13520</v>
      </c>
    </row>
    <row r="45" spans="1:8">
      <c r="A45" s="6" t="s">
        <v>39</v>
      </c>
      <c r="B45" s="23">
        <f>SUM(B39:B44)</f>
        <v>30114026</v>
      </c>
    </row>
    <row r="46" spans="1:8">
      <c r="A46" s="3"/>
    </row>
    <row r="47" spans="1:8">
      <c r="A47" s="25"/>
      <c r="B47" s="25"/>
      <c r="C47" s="25"/>
      <c r="D47" s="25"/>
      <c r="E47" s="25"/>
    </row>
    <row r="48" spans="1:8" ht="45.75">
      <c r="A48" s="26" t="s">
        <v>32</v>
      </c>
      <c r="B48" s="27" t="s">
        <v>66</v>
      </c>
      <c r="C48" s="25"/>
      <c r="D48" s="32" t="s">
        <v>67</v>
      </c>
      <c r="E48" s="25"/>
    </row>
    <row r="49" spans="1:5">
      <c r="A49" s="28" t="s">
        <v>33</v>
      </c>
      <c r="B49" s="29">
        <v>5725751</v>
      </c>
      <c r="C49" s="25"/>
      <c r="D49" s="31">
        <f>SUM(B55*C36)</f>
        <v>7492.8141599999999</v>
      </c>
      <c r="E49" s="25"/>
    </row>
    <row r="50" spans="1:5">
      <c r="A50" s="28" t="s">
        <v>34</v>
      </c>
      <c r="B50" s="30">
        <v>9019157</v>
      </c>
      <c r="C50" s="25"/>
      <c r="D50" s="25"/>
      <c r="E50" s="25"/>
    </row>
    <row r="51" spans="1:5">
      <c r="A51" s="28" t="s">
        <v>35</v>
      </c>
      <c r="B51" s="29">
        <v>13747857</v>
      </c>
      <c r="C51" s="25"/>
      <c r="D51" s="25" t="s">
        <v>1</v>
      </c>
      <c r="E51" s="25"/>
    </row>
    <row r="52" spans="1:5">
      <c r="A52" s="28" t="s">
        <v>36</v>
      </c>
      <c r="B52" s="29">
        <v>1652208</v>
      </c>
      <c r="C52" s="25"/>
      <c r="D52" s="25"/>
      <c r="E52" s="25"/>
    </row>
    <row r="53" spans="1:5">
      <c r="A53" s="28" t="s">
        <v>37</v>
      </c>
      <c r="B53" s="29">
        <v>176787</v>
      </c>
      <c r="C53" s="25"/>
      <c r="D53" s="25"/>
      <c r="E53" s="25"/>
    </row>
    <row r="54" spans="1:5">
      <c r="A54" s="28" t="s">
        <v>38</v>
      </c>
      <c r="B54" s="29">
        <v>13520</v>
      </c>
      <c r="C54" s="25"/>
      <c r="D54" s="25"/>
      <c r="E54" s="25"/>
    </row>
    <row r="55" spans="1:5">
      <c r="A55" s="28" t="s">
        <v>39</v>
      </c>
      <c r="B55" s="29">
        <f>SUM(B49:B54)</f>
        <v>30335280</v>
      </c>
      <c r="C55" s="25"/>
      <c r="D55" s="25"/>
      <c r="E55" s="25"/>
    </row>
    <row r="56" spans="1:5">
      <c r="A56" s="25"/>
      <c r="B56" s="25"/>
      <c r="C56" s="25"/>
      <c r="D56" s="25"/>
      <c r="E56" s="25"/>
    </row>
    <row r="57" spans="1:5">
      <c r="A57" s="25"/>
      <c r="B57" s="25"/>
      <c r="C57" s="25"/>
      <c r="D57" s="25"/>
      <c r="E57" s="25"/>
    </row>
    <row r="58" spans="1:5">
      <c r="A58" s="25"/>
      <c r="B58" s="25"/>
      <c r="C58" s="25"/>
      <c r="D58" s="25"/>
      <c r="E58" s="25"/>
    </row>
    <row r="59" spans="1:5">
      <c r="A59" s="25"/>
      <c r="B59" s="25"/>
      <c r="C59" s="25"/>
      <c r="D59" s="25"/>
      <c r="E59" s="25"/>
    </row>
  </sheetData>
  <phoneticPr fontId="0" type="noConversion"/>
  <pageMargins left="0.58299999999999996" right="0.5" top="0.5" bottom="0.58599999999999997" header="0.5" footer="0.5"/>
  <pageSetup scale="92" orientation="landscape" blackAndWhite="1" r:id="rId1"/>
  <headerFooter alignWithMargins="0">
    <oddHeader>&amp;C&amp;"Arial,Regular"White Oak Township Cemetery Levy Calculations</oddHead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Cemetery Levy 2021</vt:lpstr>
      <vt:lpstr>Calculations</vt:lpstr>
      <vt:lpstr>'Cemetery Levy 2021'!Print_Area</vt:lpstr>
    </vt:vector>
  </TitlesOfParts>
  <Company>ILDCEO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Baer, Rhonda</dc:creator>
  <cp:lastModifiedBy>Treasurer L Walk</cp:lastModifiedBy>
  <cp:lastPrinted>2025-06-11T19:58:49Z</cp:lastPrinted>
  <dcterms:created xsi:type="dcterms:W3CDTF">2000-02-22T17:07:51Z</dcterms:created>
  <dcterms:modified xsi:type="dcterms:W3CDTF">2025-06-11T19:58:50Z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261ecbe3-7ba9-4124-b9d7-ffd820687beb_Enabled">
    <vt:lpwstr>true</vt:lpwstr>
  </property>
  <property fmtid="{D5CDD505-2E9C-101B-9397-08002B2CF9AE}" pid="4" name="MSIP_Label_261ecbe3-7ba9-4124-b9d7-ffd820687beb_SetDate">
    <vt:lpwstr>2021-08-31T19:21:46Z</vt:lpwstr>
  </property>
  <property fmtid="{D5CDD505-2E9C-101B-9397-08002B2CF9AE}" pid="5" name="MSIP_Label_261ecbe3-7ba9-4124-b9d7-ffd820687beb_Method">
    <vt:lpwstr>Standard</vt:lpwstr>
  </property>
  <property fmtid="{D5CDD505-2E9C-101B-9397-08002B2CF9AE}" pid="6" name="MSIP_Label_261ecbe3-7ba9-4124-b9d7-ffd820687beb_Name">
    <vt:lpwstr>261ecbe3-7ba9-4124-b9d7-ffd820687beb</vt:lpwstr>
  </property>
  <property fmtid="{D5CDD505-2E9C-101B-9397-08002B2CF9AE}" pid="7" name="MSIP_Label_261ecbe3-7ba9-4124-b9d7-ffd820687beb_SiteId">
    <vt:lpwstr>fa23982e-6646-4a33-a5c4-1a848d02fcc4</vt:lpwstr>
  </property>
  <property fmtid="{D5CDD505-2E9C-101B-9397-08002B2CF9AE}" pid="8" name="MSIP_Label_261ecbe3-7ba9-4124-b9d7-ffd820687beb_ActionId">
    <vt:lpwstr>5c8a7b79-e9dc-47f1-809a-4f5377f34b30</vt:lpwstr>
  </property>
  <property fmtid="{D5CDD505-2E9C-101B-9397-08002B2CF9AE}" pid="9" name="MSIP_Label_261ecbe3-7ba9-4124-b9d7-ffd820687beb_ContentBits">
    <vt:lpwstr>0</vt:lpwstr>
  </property>
  <property fmtid="{D5CDD505-2E9C-101B-9397-08002B2CF9AE}" pid="10" name="_AdHocReviewCycleID">
    <vt:i4>-360302291</vt:i4>
  </property>
  <property fmtid="{D5CDD505-2E9C-101B-9397-08002B2CF9AE}" pid="11" name="_EmailSubject">
    <vt:lpwstr>Levy Documents </vt:lpwstr>
  </property>
  <property fmtid="{D5CDD505-2E9C-101B-9397-08002B2CF9AE}" pid="12" name="_AuthorEmail">
    <vt:lpwstr>catherine.metsker.czfm@statefarm.com</vt:lpwstr>
  </property>
  <property fmtid="{D5CDD505-2E9C-101B-9397-08002B2CF9AE}" pid="13" name="_AuthorEmailDisplayName">
    <vt:lpwstr>Catherine Metsker</vt:lpwstr>
  </property>
  <property fmtid="{D5CDD505-2E9C-101B-9397-08002B2CF9AE}" pid="14" name="_ReviewingToolsShownOnce">
    <vt:lpwstr/>
  </property>
</Properties>
</file>